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B874F39E-5EF1-440D-917B-5C4F4BCD7925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Presupuesto" sheetId="2" r:id="rId1"/>
  </sheets>
  <definedNames>
    <definedName name="_xlnm.Print_Area" localSheetId="0">'Plantilla Presupuesto'!$A$1:$E$119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4" i="2"/>
  <c r="D25" i="2"/>
  <c r="D26" i="2"/>
  <c r="D27" i="2"/>
  <c r="D28" i="2"/>
  <c r="D29" i="2"/>
  <c r="D30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21" i="2"/>
  <c r="D22" i="2"/>
  <c r="D17" i="2"/>
  <c r="D18" i="2"/>
  <c r="D19" i="2"/>
  <c r="D20" i="2"/>
  <c r="D16" i="2"/>
  <c r="C79" i="2"/>
  <c r="C92" i="2" s="1"/>
  <c r="D80" i="2"/>
  <c r="D81" i="2"/>
  <c r="D82" i="2"/>
  <c r="D83" i="2"/>
  <c r="D84" i="2"/>
  <c r="D85" i="2"/>
  <c r="D86" i="2"/>
  <c r="D87" i="2"/>
  <c r="D88" i="2"/>
  <c r="D89" i="2"/>
  <c r="D90" i="2"/>
  <c r="D91" i="2"/>
  <c r="B79" i="2"/>
  <c r="B92" i="2" s="1"/>
  <c r="D92" i="2" l="1"/>
  <c r="D79" i="2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<sst xmlns="http://schemas.openxmlformats.org/spreadsheetml/2006/main" count="99" uniqueCount="99">
  <si>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</si>
  <si>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</si>
  <si>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</si>
  <si>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</si>
  <si>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</si>
  <si>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</si>
  <si>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</si>
  <si>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</si>
  <si>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</si>
  <si>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</si>
  <si>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</si>
  <si>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</si>
  <si>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</si>
  <si>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</si>
  <si>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</si>
  <si>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</si>
  <si>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</si>
  <si>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</si>
  <si>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</si>
  <si>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</si>
  <si>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</si>
  <si>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</si>
  <si>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</si>
  <si>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</si>
  <si>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</si>
  <si>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</si>
  <si>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</si>
  <si>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</si>
  <si>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</si>
  <si>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</si>
  <si>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</si>
  <si>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</si>
  <si>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</si>
  <si>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</si>
  <si>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</si>
  <si>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</si>
  <si>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</si>
  <si>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</si>
  <si>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</si>
  <si>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</si>
  <si>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</si>
  <si>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</si>
  <si>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</si>
  <si>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</si>
  <si>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</si>
  <si>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</si>
  <si>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</si>
  <si>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</si>
  <si>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</si>
  <si>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</si>
  <si>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</si>
  <si>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</si>
  <si>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</si>
  <si>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</si>
  <si>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</si>
  <si>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</si>
  <si>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</si>
  <si>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</si>
  <si>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</si>
  <si>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</si>
  <si>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</si>
  <si>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</si>
  <si>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</si>
  <si>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</si>
  <si>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</si>
  <si>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</si>
  <si>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</si>
  <si>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</si>
  <si>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</si>
  <si>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</si>
  <si>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</si>
  <si>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</si>
  <si>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</si>
  <si>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</si>
  <si>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</si>
  <si>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</si>
  <si>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</si>
  <si>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</si>
  <si>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</si>
  <si>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</si>
  <si>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</si>
  <si>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</si>
  <si>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</si>
  <si>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</si>
  <si>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</si>
  <si>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</si>
  <si>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</si>
  <si>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</si>
  <si>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</si>
  <si>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</si>
  <si>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</si>
  <si>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</si>
  <si>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</si>
  <si>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</si>
  <si>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</si>
  <si>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</si>
  <si>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PRESUPUESTO APROBADO AÑO 2022</t>
  </si>
  <si>
    <t>3. Fecha de imputación: 1 de enero de 2022 al 31 de diciembre de 2022</t>
  </si>
  <si>
    <t>4. Fecha de registro: 1 de enero de 2022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</si>
</sst>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3" fontId="6" fillId="0" borderId="0" xfId="0" applyNumberFormat="1" applyFont="1"/>
    <xf numFmtId="43" fontId="0" fillId="0" borderId="0" xfId="1" applyFont="1"/>
    <xf numFmtId="43" fontId="0" fillId="0" borderId="0" xfId="0" applyNumberFormat="1"/>
    <xf numFmtId="0" fontId="13" fillId="0" borderId="0" xfId="0" applyFont="1"/>
    <xf numFmtId="43" fontId="14" fillId="0" borderId="0" xfId="1" applyFont="1"/>
    <xf numFmtId="43" fontId="0" fillId="4" borderId="0" xfId="1" applyFont="1" applyFill="1"/>
    <xf numFmtId="43" fontId="9" fillId="0" borderId="0" xfId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7</xdr:row>
      <xdr:rowOff>254000</xdr:rowOff>
    </xdr:from>
    <xdr:to>
      <xdr:col>1</xdr:col>
      <xdr:colOff>1476375</xdr:colOff>
      <xdr:row>8</xdr:row>
      <xdr:rowOff>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6510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116"/>
  <sheetViews>
    <sheetView showGridLines="0" tabSelected="1" view="pageBreakPreview" zoomScaleSheetLayoutView="100" workbookViewId="0">
      <selection activeCell="A123" sqref="A123"/>
    </sheetView>
  </sheetViews>
  <sheetFormatPr baseColWidth="10" defaultColWidth="9.140625" defaultRowHeight="15" x14ac:dyDescent="0.25"/>
  <cols>
    <col min="1" max="1" width="94.7109375" customWidth="1"/>
    <col min="2" max="2" width="31.42578125" style="44" customWidth="1"/>
    <col min="3" max="3" width="23" customWidth="1"/>
    <col min="4" max="4" width="23.7109375" customWidth="1"/>
    <col min="5" max="5" width="9.140625" customWidth="1"/>
    <col min="8" max="11" width="15.140625" bestFit="1" customWidth="1"/>
    <col min="15" max="15" width="33.85546875" customWidth="1"/>
  </cols>
  <sheetData>
    <row r="7" spans="1:7" ht="20.25" x14ac:dyDescent="0.25">
      <c r="A7" s="57" t="s">
        <v>89</v>
      </c>
      <c r="B7" s="57"/>
      <c r="C7" s="57"/>
      <c r="D7" s="57"/>
      <c r="E7" s="3"/>
      <c r="F7" s="3"/>
      <c r="G7" s="3"/>
    </row>
    <row r="8" spans="1:7" ht="21" x14ac:dyDescent="0.25">
      <c r="A8" s="59" t="s">
        <v>88</v>
      </c>
      <c r="B8" s="59"/>
      <c r="C8" s="59"/>
      <c r="D8" s="59"/>
      <c r="E8" s="4"/>
      <c r="F8" s="4"/>
      <c r="G8" s="4"/>
    </row>
    <row r="9" spans="1:7" ht="26.25" x14ac:dyDescent="0.35">
      <c r="A9" s="56" t="s">
        <v>90</v>
      </c>
      <c r="B9" s="56"/>
      <c r="C9" s="56"/>
      <c r="D9" s="56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8" t="s">
        <v>96</v>
      </c>
      <c r="B11" s="58"/>
      <c r="C11" s="58"/>
      <c r="D11" s="58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110457592</v>
      </c>
      <c r="C16" s="16">
        <v>-2565078.77</v>
      </c>
      <c r="D16" s="45">
        <f>+B16+C16</f>
        <v>107892513.23</v>
      </c>
    </row>
    <row r="17" spans="1:11" ht="18" x14ac:dyDescent="0.25">
      <c r="A17" s="15" t="s">
        <v>4</v>
      </c>
      <c r="B17" s="39">
        <v>9878248</v>
      </c>
      <c r="C17" s="16">
        <v>19807416.120000001</v>
      </c>
      <c r="D17" s="45">
        <f t="shared" ref="D17:D78" si="0">+B17+C17</f>
        <v>29685664.120000001</v>
      </c>
    </row>
    <row r="18" spans="1:11" ht="18" x14ac:dyDescent="0.25">
      <c r="A18" s="15" t="s">
        <v>39</v>
      </c>
      <c r="B18" s="39"/>
      <c r="C18" s="17"/>
      <c r="D18" s="45">
        <f t="shared" si="0"/>
        <v>0</v>
      </c>
    </row>
    <row r="19" spans="1:11" ht="18" x14ac:dyDescent="0.25">
      <c r="A19" s="15" t="s">
        <v>5</v>
      </c>
      <c r="B19" s="39"/>
      <c r="C19" s="17"/>
      <c r="D19" s="45">
        <f t="shared" si="0"/>
        <v>0</v>
      </c>
    </row>
    <row r="20" spans="1:11" ht="18" x14ac:dyDescent="0.25">
      <c r="A20" s="15" t="s">
        <v>6</v>
      </c>
      <c r="B20" s="39">
        <v>15253658</v>
      </c>
      <c r="C20" s="17">
        <v>-199062.29</v>
      </c>
      <c r="D20" s="45">
        <f t="shared" si="0"/>
        <v>15054595.710000001</v>
      </c>
      <c r="H20" s="51"/>
      <c r="I20" s="51"/>
      <c r="J20" s="51"/>
      <c r="K20" s="51"/>
    </row>
    <row r="21" spans="1:11" ht="18" x14ac:dyDescent="0.25">
      <c r="A21" s="13" t="s">
        <v>7</v>
      </c>
      <c r="B21" s="40"/>
      <c r="C21" s="18"/>
      <c r="D21" s="45">
        <f t="shared" si="0"/>
        <v>0</v>
      </c>
      <c r="H21" s="52"/>
      <c r="I21" s="52"/>
      <c r="J21" s="52"/>
      <c r="K21" s="52"/>
    </row>
    <row r="22" spans="1:11" ht="18" x14ac:dyDescent="0.25">
      <c r="A22" s="15" t="s">
        <v>8</v>
      </c>
      <c r="B22" s="39">
        <v>15972000</v>
      </c>
      <c r="C22" s="16">
        <v>-271689.21999999997</v>
      </c>
      <c r="D22" s="45">
        <f t="shared" si="0"/>
        <v>15700310.779999999</v>
      </c>
      <c r="H22" s="49"/>
      <c r="I22" s="49"/>
      <c r="J22" s="49"/>
      <c r="K22" s="49"/>
    </row>
    <row r="23" spans="1:11" ht="18" x14ac:dyDescent="0.25">
      <c r="A23" s="15" t="s">
        <v>9</v>
      </c>
      <c r="B23" s="39">
        <v>0</v>
      </c>
      <c r="C23" s="17">
        <v>380203.8</v>
      </c>
      <c r="D23" s="45">
        <f t="shared" si="0"/>
        <v>380203.8</v>
      </c>
      <c r="H23" s="50"/>
      <c r="I23" s="49"/>
    </row>
    <row r="24" spans="1:11" ht="18" x14ac:dyDescent="0.25">
      <c r="A24" s="15" t="s">
        <v>10</v>
      </c>
      <c r="B24" s="39">
        <v>200000</v>
      </c>
      <c r="C24" s="17">
        <v>5716284.8700000001</v>
      </c>
      <c r="D24" s="45">
        <f t="shared" si="0"/>
        <v>5916284.8700000001</v>
      </c>
      <c r="H24" s="49"/>
    </row>
    <row r="25" spans="1:11" ht="18" customHeight="1" x14ac:dyDescent="0.25">
      <c r="A25" s="15" t="s">
        <v>11</v>
      </c>
      <c r="B25" s="39"/>
      <c r="C25" s="17">
        <v>33103.67</v>
      </c>
      <c r="D25" s="45">
        <f t="shared" si="0"/>
        <v>33103.67</v>
      </c>
      <c r="H25" s="49"/>
    </row>
    <row r="26" spans="1:11" ht="18" x14ac:dyDescent="0.25">
      <c r="A26" s="15" t="s">
        <v>12</v>
      </c>
      <c r="B26" s="39">
        <v>752532</v>
      </c>
      <c r="C26" s="17">
        <v>-446532</v>
      </c>
      <c r="D26" s="45">
        <f t="shared" si="0"/>
        <v>306000</v>
      </c>
    </row>
    <row r="27" spans="1:11" ht="18" x14ac:dyDescent="0.25">
      <c r="A27" s="15" t="s">
        <v>13</v>
      </c>
      <c r="B27" s="39">
        <v>4500000</v>
      </c>
      <c r="C27" s="17">
        <v>-858165.62</v>
      </c>
      <c r="D27" s="45">
        <f t="shared" si="0"/>
        <v>3641834.38</v>
      </c>
    </row>
    <row r="28" spans="1:11" ht="36" x14ac:dyDescent="0.25">
      <c r="A28" s="15" t="s">
        <v>14</v>
      </c>
      <c r="B28" s="39">
        <v>1450000</v>
      </c>
      <c r="C28" s="29">
        <v>366394.1</v>
      </c>
      <c r="D28" s="47">
        <f t="shared" si="0"/>
        <v>1816394.1</v>
      </c>
      <c r="H28" s="53"/>
      <c r="I28" s="49"/>
      <c r="J28" s="49"/>
      <c r="K28" s="49"/>
    </row>
    <row r="29" spans="1:11" ht="36" x14ac:dyDescent="0.25">
      <c r="A29" s="15" t="s">
        <v>15</v>
      </c>
      <c r="B29" s="39">
        <v>2338000</v>
      </c>
      <c r="C29" s="29">
        <v>-865186.14</v>
      </c>
      <c r="D29" s="47">
        <f t="shared" si="0"/>
        <v>1472813.8599999999</v>
      </c>
      <c r="H29" s="50"/>
    </row>
    <row r="30" spans="1:11" ht="18" x14ac:dyDescent="0.25">
      <c r="A30" s="15" t="s">
        <v>40</v>
      </c>
      <c r="B30" s="39">
        <v>0</v>
      </c>
      <c r="C30" s="29">
        <v>764150</v>
      </c>
      <c r="D30" s="45">
        <f t="shared" si="0"/>
        <v>764150</v>
      </c>
    </row>
    <row r="31" spans="1:11" ht="18" x14ac:dyDescent="0.25">
      <c r="A31" s="13" t="s">
        <v>16</v>
      </c>
      <c r="B31" s="40"/>
      <c r="C31" s="18"/>
      <c r="D31" s="45"/>
    </row>
    <row r="32" spans="1:11" ht="18" x14ac:dyDescent="0.25">
      <c r="A32" s="15" t="s">
        <v>17</v>
      </c>
      <c r="B32" s="39">
        <v>5444280</v>
      </c>
      <c r="C32" s="17">
        <v>3228582.22</v>
      </c>
      <c r="D32" s="45">
        <f t="shared" si="0"/>
        <v>8672862.2200000007</v>
      </c>
    </row>
    <row r="33" spans="1:4" ht="18" x14ac:dyDescent="0.25">
      <c r="A33" s="15" t="s">
        <v>18</v>
      </c>
      <c r="B33" s="39">
        <v>203911</v>
      </c>
      <c r="C33" s="17">
        <v>2664736.2599999998</v>
      </c>
      <c r="D33" s="45">
        <f t="shared" si="0"/>
        <v>2868647.26</v>
      </c>
    </row>
    <row r="34" spans="1:4" ht="18" x14ac:dyDescent="0.25">
      <c r="A34" s="15" t="s">
        <v>19</v>
      </c>
      <c r="B34" s="39">
        <v>452453</v>
      </c>
      <c r="C34" s="17">
        <v>372555.96</v>
      </c>
      <c r="D34" s="45">
        <f t="shared" si="0"/>
        <v>825008.96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56000</v>
      </c>
      <c r="C36" s="17">
        <v>793584</v>
      </c>
      <c r="D36" s="45">
        <f t="shared" si="0"/>
        <v>849584</v>
      </c>
    </row>
    <row r="37" spans="1:4" ht="18" x14ac:dyDescent="0.25">
      <c r="A37" s="15" t="s">
        <v>22</v>
      </c>
      <c r="B37" s="39">
        <v>155850</v>
      </c>
      <c r="C37" s="17">
        <v>226549.23</v>
      </c>
      <c r="D37" s="45">
        <f t="shared" si="0"/>
        <v>382399.23</v>
      </c>
    </row>
    <row r="38" spans="1:4" ht="36" x14ac:dyDescent="0.25">
      <c r="A38" s="15" t="s">
        <v>23</v>
      </c>
      <c r="B38" s="39">
        <v>8630000</v>
      </c>
      <c r="C38" s="29">
        <v>1079591.3999999999</v>
      </c>
      <c r="D38" s="47">
        <f t="shared" si="0"/>
        <v>9709591.4000000004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422907</v>
      </c>
      <c r="C40" s="17">
        <v>4467359.62</v>
      </c>
      <c r="D40" s="45">
        <f t="shared" si="0"/>
        <v>4890266.62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>
        <v>63000</v>
      </c>
      <c r="C42" s="17">
        <v>0</v>
      </c>
      <c r="D42" s="45">
        <f t="shared" si="0"/>
        <v>63000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>
        <v>1800000</v>
      </c>
      <c r="C47" s="17">
        <v>-126345.5</v>
      </c>
      <c r="D47" s="45">
        <f t="shared" si="0"/>
        <v>1673654.5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1178680</v>
      </c>
      <c r="C58" s="16">
        <v>377031.06</v>
      </c>
      <c r="D58" s="45">
        <f t="shared" si="0"/>
        <v>1555711.06</v>
      </c>
    </row>
    <row r="59" spans="1:4" ht="18" x14ac:dyDescent="0.25">
      <c r="A59" s="15" t="s">
        <v>30</v>
      </c>
      <c r="B59" s="39">
        <v>75000</v>
      </c>
      <c r="C59" s="17">
        <v>1450644.8</v>
      </c>
      <c r="D59" s="45">
        <f t="shared" si="0"/>
        <v>1525644.8</v>
      </c>
    </row>
    <row r="60" spans="1:4" ht="18" x14ac:dyDescent="0.25">
      <c r="A60" s="15" t="s">
        <v>31</v>
      </c>
      <c r="B60" s="39"/>
      <c r="C60" s="17">
        <v>320000</v>
      </c>
      <c r="D60" s="45">
        <f t="shared" si="0"/>
        <v>320000</v>
      </c>
    </row>
    <row r="61" spans="1:4" ht="36" x14ac:dyDescent="0.25">
      <c r="A61" s="15" t="s">
        <v>32</v>
      </c>
      <c r="B61" s="39"/>
      <c r="C61" s="29">
        <v>18574867</v>
      </c>
      <c r="D61" s="47">
        <f t="shared" si="0"/>
        <v>18574867</v>
      </c>
    </row>
    <row r="62" spans="1:4" ht="18" x14ac:dyDescent="0.25">
      <c r="A62" s="15" t="s">
        <v>33</v>
      </c>
      <c r="B62" s="39">
        <v>883000</v>
      </c>
      <c r="C62" s="17">
        <v>3595837.99</v>
      </c>
      <c r="D62" s="45">
        <f t="shared" si="0"/>
        <v>4478837.99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180167111</v>
      </c>
      <c r="C79" s="21">
        <f>SUM(C16:C78)</f>
        <v>58886832.560000002</v>
      </c>
      <c r="D79" s="33">
        <f>+B79+C79</f>
        <v>239053943.56</v>
      </c>
    </row>
    <row r="80" spans="1:4" ht="18" x14ac:dyDescent="0.25">
      <c r="A80" s="22"/>
      <c r="B80" s="39"/>
      <c r="C80" s="39"/>
      <c r="D80" s="45">
        <f t="shared" ref="D80" si="1">+B80-C80</f>
        <v>0</v>
      </c>
    </row>
    <row r="81" spans="1:4" ht="18" x14ac:dyDescent="0.25">
      <c r="A81" s="10" t="s">
        <v>70</v>
      </c>
      <c r="B81" s="41"/>
      <c r="C81" s="41"/>
      <c r="D81" s="41">
        <f t="shared" ref="D81:D91" si="2">+B81-C81</f>
        <v>0</v>
      </c>
    </row>
    <row r="82" spans="1:4" ht="18" x14ac:dyDescent="0.25">
      <c r="A82" s="13" t="s">
        <v>71</v>
      </c>
      <c r="B82" s="40"/>
      <c r="C82" s="17"/>
      <c r="D82" s="45">
        <f t="shared" si="2"/>
        <v>0</v>
      </c>
    </row>
    <row r="83" spans="1:4" ht="18" x14ac:dyDescent="0.25">
      <c r="A83" s="15" t="s">
        <v>72</v>
      </c>
      <c r="B83" s="39"/>
      <c r="C83" s="17"/>
      <c r="D83" s="45">
        <f t="shared" si="2"/>
        <v>0</v>
      </c>
    </row>
    <row r="84" spans="1:4" ht="18" x14ac:dyDescent="0.25">
      <c r="A84" s="15" t="s">
        <v>73</v>
      </c>
      <c r="B84" s="39"/>
      <c r="C84" s="17"/>
      <c r="D84" s="45">
        <f t="shared" si="2"/>
        <v>0</v>
      </c>
    </row>
    <row r="85" spans="1:4" ht="18" x14ac:dyDescent="0.25">
      <c r="A85" s="13" t="s">
        <v>74</v>
      </c>
      <c r="B85" s="40"/>
      <c r="C85" s="17"/>
      <c r="D85" s="45">
        <f t="shared" si="2"/>
        <v>0</v>
      </c>
    </row>
    <row r="86" spans="1:4" ht="18" x14ac:dyDescent="0.25">
      <c r="A86" s="15" t="s">
        <v>75</v>
      </c>
      <c r="B86" s="39"/>
      <c r="C86" s="17"/>
      <c r="D86" s="45">
        <f t="shared" si="2"/>
        <v>0</v>
      </c>
    </row>
    <row r="87" spans="1:4" ht="18" x14ac:dyDescent="0.25">
      <c r="A87" s="15" t="s">
        <v>76</v>
      </c>
      <c r="B87" s="39"/>
      <c r="C87" s="17"/>
      <c r="D87" s="45">
        <f t="shared" si="2"/>
        <v>0</v>
      </c>
    </row>
    <row r="88" spans="1:4" ht="18" x14ac:dyDescent="0.25">
      <c r="A88" s="13" t="s">
        <v>77</v>
      </c>
      <c r="B88" s="40"/>
      <c r="C88" s="17"/>
      <c r="D88" s="45">
        <f t="shared" si="2"/>
        <v>0</v>
      </c>
    </row>
    <row r="89" spans="1:4" ht="18" x14ac:dyDescent="0.25">
      <c r="A89" s="15" t="s">
        <v>78</v>
      </c>
      <c r="B89" s="39"/>
      <c r="C89" s="17"/>
      <c r="D89" s="45">
        <f t="shared" si="2"/>
        <v>0</v>
      </c>
    </row>
    <row r="90" spans="1:4" ht="18" x14ac:dyDescent="0.25">
      <c r="A90" s="20" t="s">
        <v>79</v>
      </c>
      <c r="B90" s="33">
        <v>0</v>
      </c>
      <c r="C90" s="21">
        <v>0</v>
      </c>
      <c r="D90" s="33">
        <f t="shared" si="2"/>
        <v>0</v>
      </c>
    </row>
    <row r="91" spans="1:4" ht="18" x14ac:dyDescent="0.25">
      <c r="A91" s="12"/>
      <c r="B91" s="42"/>
      <c r="C91" s="12"/>
      <c r="D91" s="45">
        <f t="shared" si="2"/>
        <v>0</v>
      </c>
    </row>
    <row r="92" spans="1:4" ht="18" x14ac:dyDescent="0.25">
      <c r="A92" s="23" t="s">
        <v>80</v>
      </c>
      <c r="B92" s="32">
        <f>+B79</f>
        <v>180167111</v>
      </c>
      <c r="C92" s="46">
        <f>+C79</f>
        <v>58886832.560000002</v>
      </c>
      <c r="D92" s="32">
        <f>+B92+C92</f>
        <v>239053943.56</v>
      </c>
    </row>
    <row r="93" spans="1:4" ht="18" x14ac:dyDescent="0.25">
      <c r="A93" s="12" t="s">
        <v>86</v>
      </c>
      <c r="B93" s="42"/>
      <c r="C93" s="12"/>
      <c r="D93" s="54"/>
    </row>
    <row r="94" spans="1:4" ht="18" x14ac:dyDescent="0.25">
      <c r="A94" s="31"/>
      <c r="B94" s="42"/>
      <c r="C94" s="12"/>
      <c r="D94" s="31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60" t="s">
        <v>92</v>
      </c>
      <c r="B98" s="60"/>
      <c r="C98" s="60"/>
      <c r="D98" s="60"/>
      <c r="E98" s="6"/>
      <c r="F98" s="6"/>
    </row>
    <row r="99" spans="1:6" ht="18" x14ac:dyDescent="0.25">
      <c r="A99" s="55" t="s">
        <v>91</v>
      </c>
      <c r="B99" s="55"/>
      <c r="C99" s="55"/>
      <c r="D99" s="55"/>
      <c r="E99" s="7"/>
      <c r="F99" s="7"/>
    </row>
    <row r="100" spans="1:6" ht="18" x14ac:dyDescent="0.25">
      <c r="A100" s="55" t="s">
        <v>93</v>
      </c>
      <c r="B100" s="55"/>
      <c r="C100" s="55"/>
      <c r="D100" s="55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31"/>
      <c r="D113" s="12"/>
    </row>
    <row r="114" spans="1:4" s="24" customFormat="1" ht="18" x14ac:dyDescent="0.25">
      <c r="A114" s="24" t="s">
        <v>97</v>
      </c>
      <c r="B114" s="42"/>
      <c r="C114" s="31"/>
    </row>
    <row r="115" spans="1:4" ht="18" x14ac:dyDescent="0.25">
      <c r="A115" s="24" t="s">
        <v>98</v>
      </c>
      <c r="B115" s="43"/>
      <c r="C115" s="48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48" fitToHeight="2" orientation="portrait" horizontalDpi="300" verticalDpi="300" r:id="rId1"/>
  <rowBreaks count="1" manualBreakCount="1">
    <brk id="6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2022-11-08T14:08:47Z</cp:lastPrinted>
  <dcterms:created xsi:type="dcterms:W3CDTF">2018-04-17T18:57:16Z</dcterms:created>
  <dcterms:modified xsi:type="dcterms:W3CDTF">2023-01-10T18:18:49Z</dcterms:modified>
</cp:coreProperties>
</file>